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37" documentId="8_{92E1ACA1-5DA3-412C-AB4F-2B689E22E1B1}" xr6:coauthVersionLast="47" xr6:coauthVersionMax="47" xr10:uidLastSave="{E002C03D-1A12-4472-8B20-90147BF6813F}"/>
  <bookViews>
    <workbookView xWindow="-120" yWindow="-120" windowWidth="20730" windowHeight="11160" xr2:uid="{BC2103D2-1270-4051-BECB-B82E8849BEDC}"/>
  </bookViews>
  <sheets>
    <sheet name="Лист1" sheetId="1" r:id="rId1"/>
  </sheets>
  <definedNames>
    <definedName name="solver_adj" localSheetId="0" hidden="1">Лист1!$N$38:$N$40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Лист1!$H$47:$H$48</definedName>
    <definedName name="solver_lhs2" localSheetId="0" hidden="1">Лист1!$N$38:$N$40</definedName>
    <definedName name="solver_lhs3" localSheetId="0" hidden="1">Лист1!$N$38:$N$40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Лист1!$J$44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3</definedName>
    <definedName name="solver_rel3" localSheetId="0" hidden="1">3</definedName>
    <definedName name="solver_rhs1" localSheetId="0" hidden="1">Лист1!$J$47:$J$48</definedName>
    <definedName name="solver_rhs2" localSheetId="0" hidden="1">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573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8" i="1"/>
  <c r="J47" i="1"/>
</calcChain>
</file>

<file path=xl/sharedStrings.xml><?xml version="1.0" encoding="utf-8"?>
<sst xmlns="http://schemas.openxmlformats.org/spreadsheetml/2006/main" count="14" uniqueCount="11">
  <si>
    <t>Сбербанк</t>
  </si>
  <si>
    <t>Абрау Дюрсо</t>
  </si>
  <si>
    <t>НЛМК</t>
  </si>
  <si>
    <t xml:space="preserve">Ожидаемая доходность = </t>
  </si>
  <si>
    <t>Доходность</t>
  </si>
  <si>
    <t>Доля в</t>
  </si>
  <si>
    <t>портфеле</t>
  </si>
  <si>
    <t xml:space="preserve">Целевая функция = </t>
  </si>
  <si>
    <t>Ограничения</t>
  </si>
  <si>
    <t xml:space="preserve"> =</t>
  </si>
  <si>
    <t xml:space="preserve">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</si>
</sst>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1992-3AC9-44EF-AD9D-E3BF8CE6AE53}">
  <dimension ref="G36:N48"/>
  <sheetViews>
    <sheetView tabSelected="1" topLeftCell="F36" workbookViewId="0">
      <selection activeCell="O38" sqref="O38"/>
    </sheetView>
  </sheetViews>
  <sheetFormatPr defaultRowHeight="15" x14ac:dyDescent="0.25"/>
  <cols>
    <col min="7" max="7" width="13" customWidth="1"/>
    <col min="8" max="8" width="10.5703125" customWidth="1"/>
    <col min="9" max="9" width="15.140625" customWidth="1"/>
    <col min="10" max="10" width="12.42578125" customWidth="1"/>
  </cols>
  <sheetData>
    <row r="36" spans="7:14" x14ac:dyDescent="0.25">
      <c r="N36" t="s">
        <v>5</v>
      </c>
    </row>
    <row r="37" spans="7:14" x14ac:dyDescent="0.25">
      <c r="H37" t="s">
        <v>0</v>
      </c>
      <c r="I37" t="s">
        <v>1</v>
      </c>
      <c r="J37" t="s">
        <v>2</v>
      </c>
      <c r="L37" t="s">
        <v>4</v>
      </c>
      <c r="N37" t="s">
        <v>6</v>
      </c>
    </row>
    <row r="38" spans="7:14" x14ac:dyDescent="0.25">
      <c r="G38" t="s">
        <v>0</v>
      </c>
      <c r="H38">
        <v>124.86413</v>
      </c>
      <c r="I38">
        <v>869.79985009999996</v>
      </c>
      <c r="J38">
        <v>1091.4200639999999</v>
      </c>
      <c r="L38" s="1">
        <v>0.59</v>
      </c>
      <c r="N38" s="2">
        <v>0.62500063075981571</v>
      </c>
    </row>
    <row r="39" spans="7:14" x14ac:dyDescent="0.25">
      <c r="G39" t="s">
        <v>1</v>
      </c>
      <c r="H39">
        <v>869.79984999999999</v>
      </c>
      <c r="I39">
        <v>5.0069252080000002</v>
      </c>
      <c r="J39">
        <v>1079.166588</v>
      </c>
      <c r="L39" s="1">
        <v>0.09</v>
      </c>
      <c r="N39" s="2">
        <v>0</v>
      </c>
    </row>
    <row r="40" spans="7:14" x14ac:dyDescent="0.25">
      <c r="G40" t="s">
        <v>2</v>
      </c>
      <c r="H40">
        <v>1091.4201</v>
      </c>
      <c r="I40">
        <v>1079.166588</v>
      </c>
      <c r="J40">
        <v>94.56151801</v>
      </c>
      <c r="L40" s="1">
        <v>0.75</v>
      </c>
      <c r="N40" s="2">
        <v>0.37500036924018415</v>
      </c>
    </row>
    <row r="42" spans="7:14" x14ac:dyDescent="0.25">
      <c r="H42" t="s">
        <v>3</v>
      </c>
      <c r="J42" s="1">
        <v>0.65</v>
      </c>
    </row>
    <row r="44" spans="7:14" x14ac:dyDescent="0.25">
      <c r="H44" t="s">
        <v>7</v>
      </c>
      <c r="J44">
        <f>H38*N38*N38+I39*N39*N39+J40*N40*N40+2*(I38*N38*N39+J38*N38*N40+J39*N39*N40)</f>
        <v>573.67706395112657</v>
      </c>
    </row>
    <row r="46" spans="7:14" x14ac:dyDescent="0.25">
      <c r="H46" t="s">
        <v>8</v>
      </c>
    </row>
    <row r="47" spans="7:14" x14ac:dyDescent="0.25">
      <c r="H47" s="1">
        <v>1</v>
      </c>
      <c r="I47" t="s">
        <v>9</v>
      </c>
      <c r="J47" s="1">
        <f>N38+N39+N40</f>
        <v>1.0000009999999999</v>
      </c>
    </row>
    <row r="48" spans="7:14" x14ac:dyDescent="0.25">
      <c r="H48" s="1">
        <v>0.65</v>
      </c>
      <c r="I48" t="s">
        <v>10</v>
      </c>
      <c r="J48" s="1">
        <f>L38*N38+L39*N39+L40*N40</f>
        <v>0.65000064907842936</v>
      </c>
    </row>
  </sheetData>
  <scenarios current="0">
    <scenario name="Сбер" count="3" user="Константин Матюнькин" comment="Автор: Константин Матюнькин , 11/11/2022">
      <inputCells r="N38" val="0.434141231126755" numFmtId="9"/>
      <inputCells r="N39" val="0.0462687902167508" numFmtId="9"/>
      <inputCells r="N40" val="0.519589979621412" numFmtId="9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2022-11-11T13:14:00Z</dcterms:created>
  <dcterms:modified xsi:type="dcterms:W3CDTF">2022-11-12T03:08:51Z</dcterms:modified>
</cp:coreProperties>
</file>