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20" documentId="8_{6A135585-CBF3-4850-9AAC-429854651B86}" xr6:coauthVersionLast="47" xr6:coauthVersionMax="47" xr10:uidLastSave="{A150D065-EB30-4853-B9E0-5F20A9DD67A6}"/>
  <bookViews>
    <workbookView xWindow="8985" yWindow="15" windowWidth="11430" windowHeight="10905" activeTab="1" xr2:uid="{9667DF33-ADDF-492F-8CC1-81FCF2A2DB46}"/>
  </bookViews>
  <sheets>
    <sheet name="Компания А" sheetId="1" r:id="rId1"/>
    <sheet name="Компания В" sheetId="2" r:id="rId2"/>
  </sheets>
  <definedNames>
    <definedName name="solver_adj" localSheetId="0" hidden="1">'Компания А'!$F$21:$H$21</definedName>
    <definedName name="solver_adj" localSheetId="1" hidden="1">'Компания В'!$A$12:$D$12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'Компания А'!$F$24:$F$27</definedName>
    <definedName name="solver_lhs1" localSheetId="1" hidden="1">'Компания В'!$A$15:$A$17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'Компания А'!$J$21</definedName>
    <definedName name="solver_opt" localSheetId="1" hidden="1">'Компания В'!$F$12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3</definedName>
    <definedName name="solver_rel1" localSheetId="1" hidden="1">1</definedName>
    <definedName name="solver_rhs1" localSheetId="0" hidden="1">'Компания А'!$H$24:$H$27</definedName>
    <definedName name="solver_rhs1" localSheetId="1" hidden="1">'Компания В'!$C$15:$C$17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A17" i="2"/>
  <c r="A16" i="2"/>
  <c r="A15" i="2"/>
  <c r="F12" i="2"/>
  <c r="F21" i="2" s="1"/>
  <c r="F27" i="1"/>
  <c r="F26" i="1"/>
  <c r="F25" i="1"/>
  <c r="F24" i="1"/>
  <c r="J21" i="1"/>
  <c r="J24" i="1" s="1"/>
  <c r="H30" i="1" s="1"/>
  <c r="B21" i="2" l="1"/>
  <c r="A21" i="2"/>
  <c r="D21" i="2"/>
  <c r="C21" i="2"/>
  <c r="F30" i="1"/>
  <c r="G30" i="1"/>
  <c r="F13" i="1" a="1"/>
  <c r="F13" i="1" s="1"/>
  <c r="M9" i="1"/>
  <c r="L9" i="1"/>
  <c r="K9" i="1"/>
  <c r="J9" i="1"/>
  <c r="J8" i="1"/>
  <c r="M7" i="1"/>
  <c r="L7" i="1"/>
  <c r="K7" i="1"/>
  <c r="J7" i="1"/>
  <c r="O6" i="1"/>
  <c r="N6" i="1"/>
  <c r="N5" i="1"/>
  <c r="N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<sst xmlns="http://schemas.openxmlformats.org/spreadsheetml/2006/main" count="59" uniqueCount="47">
  <si>
    <t>Игроки:</t>
  </si>
  <si>
    <t>Компания A (США)</t>
  </si>
  <si>
    <t>Компания B (Япония)</t>
  </si>
  <si>
    <t>Стратегия А:</t>
  </si>
  <si>
    <t>Стратегия В:</t>
  </si>
  <si>
    <t>1.Спорткар</t>
  </si>
  <si>
    <t>2.Пикап</t>
  </si>
  <si>
    <t>3.Семейный</t>
  </si>
  <si>
    <t>1.Седан</t>
  </si>
  <si>
    <t>2.Внедорожник</t>
  </si>
  <si>
    <t>4.Мини</t>
  </si>
  <si>
    <t>Платёжная матрица - доля рынка электромобилей</t>
  </si>
  <si>
    <t>А/В</t>
  </si>
  <si>
    <t>мин</t>
  </si>
  <si>
    <t>макс</t>
  </si>
  <si>
    <t>Выигрыш игрока В:</t>
  </si>
  <si>
    <t>Компания А:</t>
  </si>
  <si>
    <t>Транспонированная платёжная матрица</t>
  </si>
  <si>
    <t>Ctrl+Shift+Enter</t>
  </si>
  <si>
    <t>Целевая</t>
  </si>
  <si>
    <t>Переменные</t>
  </si>
  <si>
    <t>функция</t>
  </si>
  <si>
    <t>x1</t>
  </si>
  <si>
    <t>x2</t>
  </si>
  <si>
    <t>x3</t>
  </si>
  <si>
    <t>L</t>
  </si>
  <si>
    <t>Ограничения</t>
  </si>
  <si>
    <t>v</t>
  </si>
  <si>
    <t xml:space="preserve"> &gt;=</t>
  </si>
  <si>
    <t>p1</t>
  </si>
  <si>
    <t>p2</t>
  </si>
  <si>
    <t>p3</t>
  </si>
  <si>
    <t>Оптимальная смесь стратегий выступления на дебатах игрока B</t>
  </si>
  <si>
    <t>y1</t>
  </si>
  <si>
    <t>y2</t>
  </si>
  <si>
    <t>y3</t>
  </si>
  <si>
    <t>y4</t>
  </si>
  <si>
    <t xml:space="preserve"> &lt;=</t>
  </si>
  <si>
    <t>Проценты смеси стратегий</t>
  </si>
  <si>
    <t>Цена игры</t>
  </si>
  <si>
    <t>q1</t>
  </si>
  <si>
    <t>q2</t>
  </si>
  <si>
    <t>q3</t>
  </si>
  <si>
    <t>q4</t>
  </si>
  <si>
    <t>Смешанные стратегии</t>
  </si>
  <si>
    <t>Компания В</t>
  </si>
  <si>
    <t>Выигрыш компании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</si>
</sst>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97CA4-321D-42AE-93C3-BF422E3E13D5}">
  <dimension ref="A1:O30"/>
  <sheetViews>
    <sheetView topLeftCell="E2" workbookViewId="0">
      <selection activeCell="M6" sqref="J4:M6"/>
    </sheetView>
  </sheetViews>
  <sheetFormatPr defaultRowHeight="15" x14ac:dyDescent="0.25"/>
  <sheetData>
    <row r="1" spans="1:15" x14ac:dyDescent="0.25">
      <c r="A1" t="s">
        <v>0</v>
      </c>
      <c r="D1" t="s">
        <v>3</v>
      </c>
      <c r="F1" t="s">
        <v>4</v>
      </c>
      <c r="I1" t="s">
        <v>11</v>
      </c>
    </row>
    <row r="3" spans="1:15" x14ac:dyDescent="0.25">
      <c r="A3" t="s">
        <v>1</v>
      </c>
      <c r="D3" t="s">
        <v>5</v>
      </c>
      <c r="F3" t="s">
        <v>8</v>
      </c>
      <c r="I3" t="s">
        <v>12</v>
      </c>
      <c r="J3">
        <v>1</v>
      </c>
      <c r="K3">
        <v>2</v>
      </c>
      <c r="L3">
        <v>3</v>
      </c>
      <c r="M3">
        <v>4</v>
      </c>
      <c r="N3" t="s">
        <v>13</v>
      </c>
    </row>
    <row r="4" spans="1:15" x14ac:dyDescent="0.25">
      <c r="D4" t="s">
        <v>6</v>
      </c>
      <c r="F4" t="s">
        <v>9</v>
      </c>
      <c r="I4">
        <v>1</v>
      </c>
      <c r="J4" s="1">
        <v>0.25</v>
      </c>
      <c r="K4" s="1">
        <v>0.7</v>
      </c>
      <c r="L4" s="1">
        <v>0.45</v>
      </c>
      <c r="M4" s="1">
        <v>0.6</v>
      </c>
      <c r="N4" s="1">
        <f>MIN(J4:M4)</f>
        <v>0.25</v>
      </c>
    </row>
    <row r="5" spans="1:15" x14ac:dyDescent="0.25">
      <c r="A5" t="s">
        <v>2</v>
      </c>
      <c r="D5" t="s">
        <v>7</v>
      </c>
      <c r="F5" t="s">
        <v>7</v>
      </c>
      <c r="I5">
        <v>2</v>
      </c>
      <c r="J5" s="1">
        <v>0.3</v>
      </c>
      <c r="K5" s="1">
        <v>0.6</v>
      </c>
      <c r="L5" s="1">
        <v>0.2</v>
      </c>
      <c r="M5" s="1">
        <v>0.5</v>
      </c>
      <c r="N5" s="1">
        <f t="shared" ref="N5:N6" si="0">MIN(J5:M5)</f>
        <v>0.2</v>
      </c>
    </row>
    <row r="6" spans="1:15" x14ac:dyDescent="0.25">
      <c r="F6" t="s">
        <v>10</v>
      </c>
      <c r="I6">
        <v>3</v>
      </c>
      <c r="J6" s="1">
        <v>0.45</v>
      </c>
      <c r="K6" s="1">
        <v>0.7</v>
      </c>
      <c r="L6" s="1">
        <v>0.6</v>
      </c>
      <c r="M6" s="1">
        <v>0.55000000000000004</v>
      </c>
      <c r="N6" s="1">
        <f t="shared" si="0"/>
        <v>0.45</v>
      </c>
      <c r="O6" s="1">
        <f>MAX(N4:N6)</f>
        <v>0.45</v>
      </c>
    </row>
    <row r="7" spans="1:15" x14ac:dyDescent="0.25">
      <c r="I7" t="s">
        <v>14</v>
      </c>
      <c r="J7" s="1">
        <f>MAX(J4:J6)</f>
        <v>0.45</v>
      </c>
      <c r="K7" s="1">
        <f t="shared" ref="K7:M7" si="1">MAX(K4:K6)</f>
        <v>0.7</v>
      </c>
      <c r="L7" s="1">
        <f t="shared" si="1"/>
        <v>0.6</v>
      </c>
      <c r="M7" s="1">
        <f t="shared" si="1"/>
        <v>0.6</v>
      </c>
    </row>
    <row r="8" spans="1:15" x14ac:dyDescent="0.25">
      <c r="J8" s="1">
        <f>MIN(J7:M7)</f>
        <v>0.45</v>
      </c>
    </row>
    <row r="9" spans="1:15" x14ac:dyDescent="0.25">
      <c r="H9" t="s">
        <v>15</v>
      </c>
      <c r="J9" s="1">
        <f>100%-J7</f>
        <v>0.55000000000000004</v>
      </c>
      <c r="K9" s="1">
        <f t="shared" ref="K9:M9" si="2">100%-K7</f>
        <v>0.30000000000000004</v>
      </c>
      <c r="L9" s="1">
        <f t="shared" si="2"/>
        <v>0.4</v>
      </c>
      <c r="M9" s="1">
        <f t="shared" si="2"/>
        <v>0.4</v>
      </c>
    </row>
    <row r="11" spans="1:15" x14ac:dyDescent="0.25">
      <c r="F11" t="s">
        <v>16</v>
      </c>
    </row>
    <row r="12" spans="1:15" x14ac:dyDescent="0.25">
      <c r="F12" t="s">
        <v>17</v>
      </c>
    </row>
    <row r="13" spans="1:15" x14ac:dyDescent="0.25">
      <c r="F13" s="1" cm="1">
        <f t="array" ref="F13:H16">TRANSPOSE(J4:M6)</f>
        <v>0.25</v>
      </c>
      <c r="G13" s="1">
        <v>0.3</v>
      </c>
      <c r="H13" s="1">
        <v>0.45</v>
      </c>
    </row>
    <row r="14" spans="1:15" x14ac:dyDescent="0.25">
      <c r="F14" s="1">
        <v>0.7</v>
      </c>
      <c r="G14" s="1">
        <v>0.6</v>
      </c>
      <c r="H14" s="1">
        <v>0.7</v>
      </c>
    </row>
    <row r="15" spans="1:15" x14ac:dyDescent="0.25">
      <c r="F15" s="1">
        <v>0.45</v>
      </c>
      <c r="G15" s="1">
        <v>0.2</v>
      </c>
      <c r="H15" s="1">
        <v>0.6</v>
      </c>
    </row>
    <row r="16" spans="1:15" x14ac:dyDescent="0.25">
      <c r="F16" s="1">
        <v>0.6</v>
      </c>
      <c r="G16" s="1">
        <v>0.5</v>
      </c>
      <c r="H16" s="1">
        <v>0.55000000000000004</v>
      </c>
    </row>
    <row r="17" spans="6:10" x14ac:dyDescent="0.25">
      <c r="G17" t="s">
        <v>18</v>
      </c>
    </row>
    <row r="18" spans="6:10" x14ac:dyDescent="0.25">
      <c r="J18" t="s">
        <v>19</v>
      </c>
    </row>
    <row r="19" spans="6:10" x14ac:dyDescent="0.25">
      <c r="F19" t="s">
        <v>20</v>
      </c>
      <c r="J19" t="s">
        <v>21</v>
      </c>
    </row>
    <row r="20" spans="6:10" x14ac:dyDescent="0.25">
      <c r="F20" s="3" t="s">
        <v>22</v>
      </c>
      <c r="G20" s="3" t="s">
        <v>23</v>
      </c>
      <c r="H20" s="3" t="s">
        <v>24</v>
      </c>
      <c r="I20" s="4"/>
      <c r="J20" s="3" t="s">
        <v>25</v>
      </c>
    </row>
    <row r="21" spans="6:10" x14ac:dyDescent="0.25">
      <c r="F21" s="5">
        <v>0</v>
      </c>
      <c r="G21" s="5">
        <v>0</v>
      </c>
      <c r="H21" s="5">
        <v>2.2222222222222223</v>
      </c>
      <c r="J21">
        <f>SUM(F21:H21)</f>
        <v>2.2222222222222223</v>
      </c>
    </row>
    <row r="23" spans="6:10" x14ac:dyDescent="0.25">
      <c r="F23" t="s">
        <v>26</v>
      </c>
      <c r="J23" t="s">
        <v>27</v>
      </c>
    </row>
    <row r="24" spans="6:10" x14ac:dyDescent="0.25">
      <c r="F24">
        <f>SUMPRODUCT(F13:H13,$F$21:$H$21)</f>
        <v>1</v>
      </c>
      <c r="G24" t="s">
        <v>28</v>
      </c>
      <c r="H24">
        <v>1</v>
      </c>
      <c r="J24" s="1">
        <f>1/J21</f>
        <v>0.44999999999999996</v>
      </c>
    </row>
    <row r="25" spans="6:10" x14ac:dyDescent="0.25">
      <c r="F25">
        <f t="shared" ref="F25:F27" si="3">SUMPRODUCT(F14:H14,$F$21:$H$21)</f>
        <v>1.5555555555555556</v>
      </c>
      <c r="G25" t="s">
        <v>28</v>
      </c>
      <c r="H25">
        <v>1</v>
      </c>
    </row>
    <row r="26" spans="6:10" x14ac:dyDescent="0.25">
      <c r="F26">
        <f t="shared" si="3"/>
        <v>1.3333333333333333</v>
      </c>
      <c r="G26" t="s">
        <v>28</v>
      </c>
      <c r="H26">
        <v>1</v>
      </c>
    </row>
    <row r="27" spans="6:10" x14ac:dyDescent="0.25">
      <c r="F27">
        <f t="shared" si="3"/>
        <v>1.2222222222222223</v>
      </c>
      <c r="G27" t="s">
        <v>28</v>
      </c>
      <c r="H27">
        <v>1</v>
      </c>
    </row>
    <row r="29" spans="6:10" x14ac:dyDescent="0.25">
      <c r="F29" t="s">
        <v>29</v>
      </c>
      <c r="G29" t="s">
        <v>30</v>
      </c>
      <c r="H29" t="s">
        <v>31</v>
      </c>
    </row>
    <row r="30" spans="6:10" x14ac:dyDescent="0.25">
      <c r="F30" s="1">
        <f>F21*$J$24</f>
        <v>0</v>
      </c>
      <c r="G30" s="1">
        <f t="shared" ref="G30:H30" si="4">G21*$J$24</f>
        <v>0</v>
      </c>
      <c r="H30" s="1">
        <f t="shared" si="4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75B6-8D47-4F47-9DB7-A3442F603D92}">
  <dimension ref="A1:H22"/>
  <sheetViews>
    <sheetView tabSelected="1" topLeftCell="A2" workbookViewId="0">
      <selection activeCell="H23" sqref="H23"/>
    </sheetView>
  </sheetViews>
  <sheetFormatPr defaultRowHeight="15" x14ac:dyDescent="0.25"/>
  <sheetData>
    <row r="1" spans="1:6" x14ac:dyDescent="0.25">
      <c r="A1" t="s">
        <v>44</v>
      </c>
    </row>
    <row r="2" spans="1:6" x14ac:dyDescent="0.25">
      <c r="A2" t="s">
        <v>45</v>
      </c>
    </row>
    <row r="3" spans="1:6" x14ac:dyDescent="0.25">
      <c r="A3" t="s">
        <v>32</v>
      </c>
    </row>
    <row r="4" spans="1:6" x14ac:dyDescent="0.25">
      <c r="A4" s="1">
        <v>0.25</v>
      </c>
      <c r="B4" s="1">
        <v>0.7</v>
      </c>
      <c r="C4" s="1">
        <v>0.45</v>
      </c>
      <c r="D4" s="1">
        <v>0.6</v>
      </c>
    </row>
    <row r="5" spans="1:6" x14ac:dyDescent="0.25">
      <c r="A5" s="1">
        <v>0.3</v>
      </c>
      <c r="B5" s="1">
        <v>0.6</v>
      </c>
      <c r="C5" s="1">
        <v>0.2</v>
      </c>
      <c r="D5" s="1">
        <v>0.5</v>
      </c>
    </row>
    <row r="6" spans="1:6" x14ac:dyDescent="0.25">
      <c r="A6" s="1">
        <v>0.45</v>
      </c>
      <c r="B6" s="1">
        <v>0.7</v>
      </c>
      <c r="C6" s="1">
        <v>0.6</v>
      </c>
      <c r="D6" s="1">
        <v>0.55000000000000004</v>
      </c>
    </row>
    <row r="9" spans="1:6" x14ac:dyDescent="0.25">
      <c r="F9" t="s">
        <v>19</v>
      </c>
    </row>
    <row r="10" spans="1:6" x14ac:dyDescent="0.25">
      <c r="A10" t="s">
        <v>20</v>
      </c>
      <c r="F10" t="s">
        <v>21</v>
      </c>
    </row>
    <row r="11" spans="1:6" x14ac:dyDescent="0.25">
      <c r="A11" s="3" t="s">
        <v>33</v>
      </c>
      <c r="B11" s="3" t="s">
        <v>34</v>
      </c>
      <c r="C11" s="3" t="s">
        <v>35</v>
      </c>
      <c r="D11" s="3" t="s">
        <v>36</v>
      </c>
      <c r="E11" s="3"/>
      <c r="F11" s="3" t="s">
        <v>25</v>
      </c>
    </row>
    <row r="12" spans="1:6" x14ac:dyDescent="0.25">
      <c r="A12" s="6">
        <v>2.2222222222222223</v>
      </c>
      <c r="B12" s="6">
        <v>0</v>
      </c>
      <c r="C12" s="6">
        <v>0</v>
      </c>
      <c r="D12" s="6">
        <v>0</v>
      </c>
      <c r="F12">
        <f>SUM(A12:D12)</f>
        <v>2.2222222222222223</v>
      </c>
    </row>
    <row r="14" spans="1:6" x14ac:dyDescent="0.25">
      <c r="A14" t="s">
        <v>26</v>
      </c>
    </row>
    <row r="15" spans="1:6" x14ac:dyDescent="0.25">
      <c r="A15">
        <f>SUMPRODUCT(A4:D4,$A$12:$D$12)</f>
        <v>0.55555555555555558</v>
      </c>
      <c r="B15" t="s">
        <v>37</v>
      </c>
      <c r="C15">
        <v>1</v>
      </c>
    </row>
    <row r="16" spans="1:6" x14ac:dyDescent="0.25">
      <c r="A16">
        <f t="shared" ref="A16:A17" si="0">SUMPRODUCT(A5:D5,$A$12:$D$12)</f>
        <v>0.66666666666666663</v>
      </c>
      <c r="B16" t="s">
        <v>37</v>
      </c>
      <c r="C16">
        <v>1</v>
      </c>
    </row>
    <row r="17" spans="1:8" x14ac:dyDescent="0.25">
      <c r="A17">
        <f t="shared" si="0"/>
        <v>1</v>
      </c>
      <c r="B17" t="s">
        <v>37</v>
      </c>
      <c r="C17">
        <v>1</v>
      </c>
    </row>
    <row r="19" spans="1:8" x14ac:dyDescent="0.25">
      <c r="A19" t="s">
        <v>38</v>
      </c>
      <c r="F19" t="s">
        <v>39</v>
      </c>
    </row>
    <row r="20" spans="1:8" x14ac:dyDescent="0.25">
      <c r="A20" t="s">
        <v>40</v>
      </c>
      <c r="B20" t="s">
        <v>41</v>
      </c>
      <c r="C20" t="s">
        <v>42</v>
      </c>
      <c r="D20" t="s">
        <v>43</v>
      </c>
      <c r="F20" t="s">
        <v>27</v>
      </c>
    </row>
    <row r="21" spans="1:8" x14ac:dyDescent="0.25">
      <c r="A21" s="1">
        <f>A12*$F$21</f>
        <v>1</v>
      </c>
      <c r="B21" s="1">
        <f t="shared" ref="B21:D21" si="1">B12*$F$21</f>
        <v>0</v>
      </c>
      <c r="C21" s="1">
        <f t="shared" si="1"/>
        <v>0</v>
      </c>
      <c r="D21" s="1">
        <f t="shared" si="1"/>
        <v>0</v>
      </c>
      <c r="E21" s="1"/>
      <c r="F21" s="1">
        <f>1/F12</f>
        <v>0.44999999999999996</v>
      </c>
      <c r="H21" s="2">
        <f>100%-F21</f>
        <v>0.55000000000000004</v>
      </c>
    </row>
    <row r="22" spans="1:8" x14ac:dyDescent="0.25">
      <c r="A22" s="1"/>
      <c r="B22" s="1"/>
      <c r="C22" s="1"/>
      <c r="D22" s="1"/>
      <c r="E22" s="1"/>
      <c r="F22" s="1"/>
      <c r="H2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Компания А</vt:lpstr>
      <vt:lpstr>Компания 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2022-11-14T02:30:34Z</dcterms:created>
  <dcterms:modified xsi:type="dcterms:W3CDTF">2022-11-14T02:54:18Z</dcterms:modified>
</cp:coreProperties>
</file>